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8425" windowHeight="12510" activeTab="2"/>
  </bookViews>
  <sheets>
    <sheet name="Приложение 1" sheetId="1" r:id="rId1"/>
    <sheet name="Приложение 2" sheetId="2" r:id="rId2"/>
    <sheet name="Приложение 3" sheetId="3" r:id="rId3"/>
  </sheets>
  <calcPr calcId="145621"/>
</workbook>
</file>

<file path=xl/calcChain.xml><?xml version="1.0" encoding="utf-8"?>
<calcChain xmlns="http://schemas.openxmlformats.org/spreadsheetml/2006/main">
  <c r="V8" i="3" l="1"/>
  <c r="P8" i="3"/>
  <c r="R8" i="3" s="1"/>
  <c r="L8" i="3"/>
  <c r="D8" i="3"/>
  <c r="K6" i="2" l="1"/>
  <c r="K5" i="2"/>
  <c r="H6" i="2"/>
  <c r="I6" i="2" s="1"/>
  <c r="H5" i="2"/>
  <c r="I5" i="2" s="1"/>
  <c r="E9" i="1" l="1"/>
  <c r="D10" i="1"/>
  <c r="E8" i="1" s="1"/>
  <c r="B10" i="1"/>
  <c r="C9" i="1" s="1"/>
  <c r="C7" i="1" l="1"/>
  <c r="E6" i="1"/>
  <c r="C6" i="1"/>
  <c r="C10" i="1" s="1"/>
  <c r="C8" i="1"/>
  <c r="E7" i="1"/>
  <c r="E10" i="1" l="1"/>
</calcChain>
</file>

<file path=xl/sharedStrings.xml><?xml version="1.0" encoding="utf-8"?>
<sst xmlns="http://schemas.openxmlformats.org/spreadsheetml/2006/main" count="75" uniqueCount="48">
  <si>
    <t>Государственный внутренний долг</t>
  </si>
  <si>
    <t>тыс. рублей</t>
  </si>
  <si>
    <t>%</t>
  </si>
  <si>
    <t>Кредиты коммерческих банков</t>
  </si>
  <si>
    <t>Бюджетные кредиты, полученные из федерального бюджета</t>
  </si>
  <si>
    <t>Государственные ценные бумаги</t>
  </si>
  <si>
    <t>Государственные гарантии</t>
  </si>
  <si>
    <t>ИТОГО</t>
  </si>
  <si>
    <t>*Нижегородская область обязательств в иностранной валюте не имеет.</t>
  </si>
  <si>
    <t>Динамика изменения верхнего предела государственного внутреннего долга Нижегородской области, в том числе по государственным гарантиям</t>
  </si>
  <si>
    <t>Показатели</t>
  </si>
  <si>
    <t>Статья 31 пункт 1</t>
  </si>
  <si>
    <t>тыс.рублей</t>
  </si>
  <si>
    <t>Лимит</t>
  </si>
  <si>
    <t xml:space="preserve">Факт </t>
  </si>
  <si>
    <t>По состоянию на 01.01.2025 (структура)</t>
  </si>
  <si>
    <t>на 01.01.2025</t>
  </si>
  <si>
    <t>Сведения об объеме государственного внутреннего долга Нижегородской области на 01.01.2025 г. и на 01.01.2026 г.</t>
  </si>
  <si>
    <t>По состоянию на 01.01.2026 (структура)</t>
  </si>
  <si>
    <t>Верхний предел государственного внутреннего долга Нижегородской области на 1 января 2026 года</t>
  </si>
  <si>
    <t>Верхний предел долга по государственным гарантиям Нижегородской области на 1 января 2026 года</t>
  </si>
  <si>
    <t xml:space="preserve">Закон Нижегородской области от 20.12.2024    № 175-З (Первоначальный)      </t>
  </si>
  <si>
    <t>Закон о внесении изменений  от 30.01.2025 №1-З  (Уточнение 1)</t>
  </si>
  <si>
    <t>Закон о внесении изменений  от 27.02.2025 № 15-З    (Уточнение 2)</t>
  </si>
  <si>
    <t>Закон о внесении изменений  от 27.03.2025 № 27-З    (Уточнение 3)</t>
  </si>
  <si>
    <t>Закон о внесении изменений  от 29.04.2025 № 46-З    (Уточнение 4)</t>
  </si>
  <si>
    <t>Закон о внесении изменений  от 29.05.2025 № 63-З    (Уточнение 5)</t>
  </si>
  <si>
    <t>Закон о внесении изменений  от 20.06.2025 № 74-З    (Уточнение 6)</t>
  </si>
  <si>
    <t>Закон о внесении изменений  от 31.07.2025 № 89-З    (Уточнение 7)</t>
  </si>
  <si>
    <t>Закон о внесении изменений  от 29.08.2025 № 106-З    (Уточнение 8)</t>
  </si>
  <si>
    <t>Закон о внесении изменений  от 25.09.2025 № 124-З    (Уточнение 9)</t>
  </si>
  <si>
    <t>Закон о внесении изменений  от 30.10.2025 № 140-З    (Уточнение 10)</t>
  </si>
  <si>
    <t>Закон о внесении изменений  от 27.11.2025 № 158-З    (Уточнение 11)</t>
  </si>
  <si>
    <t>Закон о внесении изменений  от 18.12.2025 № 175-З    (Уточнение 12)</t>
  </si>
  <si>
    <t xml:space="preserve">Верхний предел государственного внутреннего долга Нижегородской области на 2025 год  </t>
  </si>
  <si>
    <t>на 01.02.2025</t>
  </si>
  <si>
    <t>на 01.01.2026</t>
  </si>
  <si>
    <t>на 01.03.2025</t>
  </si>
  <si>
    <t>на 01.04.2025</t>
  </si>
  <si>
    <t>на 01.05.2025</t>
  </si>
  <si>
    <t>на 01.06.2025</t>
  </si>
  <si>
    <t>на 01.07.2025</t>
  </si>
  <si>
    <t>на 01.08.2025</t>
  </si>
  <si>
    <t>на 01.09.2025</t>
  </si>
  <si>
    <t>на 01.10.2025</t>
  </si>
  <si>
    <t>на 01.11.2025</t>
  </si>
  <si>
    <t>на 01.12.2025</t>
  </si>
  <si>
    <t xml:space="preserve">Ограничения, установленные статьей 31 Закона Нижегородской области от 20.12.2024 г. № 175-З «Об областном бюджете на 2025 год и на плановый период 2026 и 2027 годов»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</si>
</sst>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5" fontId="1" fillId="0" borderId="1" xfId="0" applyNumberFormat="1" applyFont="1" applyBorder="1"/>
    <xf numFmtId="165" fontId="2" fillId="0" borderId="1" xfId="0" applyNumberFormat="1" applyFont="1" applyBorder="1"/>
    <xf numFmtId="0" fontId="1" fillId="0" borderId="0" xfId="0" applyFont="1" applyAlignment="1">
      <alignment horizontal="right"/>
    </xf>
    <xf numFmtId="0" fontId="3" fillId="0" borderId="0" xfId="0" applyFont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5" fontId="6" fillId="2" borderId="1" xfId="1" applyNumberFormat="1" applyFont="1" applyFill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workbookViewId="0">
      <selection activeCell="D17" sqref="D17"/>
    </sheetView>
  </sheetViews>
  <sheetFormatPr defaultRowHeight="18.75" x14ac:dyDescent="0.3"/>
  <cols>
    <col min="1" max="1" width="26" style="1" customWidth="1"/>
    <col min="2" max="2" width="21.140625" style="1" customWidth="1"/>
    <col min="3" max="3" width="13" style="1" customWidth="1"/>
    <col min="4" max="4" width="21.28515625" style="1" customWidth="1"/>
    <col min="5" max="5" width="13" style="1" customWidth="1"/>
    <col min="6" max="16384" width="9.140625" style="1"/>
  </cols>
  <sheetData>
    <row r="1" spans="1:5" x14ac:dyDescent="0.3">
      <c r="E1" s="8"/>
    </row>
    <row r="2" spans="1:5" s="3" customFormat="1" ht="38.25" customHeight="1" x14ac:dyDescent="0.3">
      <c r="A2" s="27" t="s">
        <v>17</v>
      </c>
      <c r="B2" s="27"/>
      <c r="C2" s="27"/>
      <c r="D2" s="27"/>
      <c r="E2" s="27"/>
    </row>
    <row r="4" spans="1:5" ht="57.75" customHeight="1" x14ac:dyDescent="0.3">
      <c r="A4" s="25" t="s">
        <v>0</v>
      </c>
      <c r="B4" s="24" t="s">
        <v>15</v>
      </c>
      <c r="C4" s="24"/>
      <c r="D4" s="24" t="s">
        <v>18</v>
      </c>
      <c r="E4" s="24"/>
    </row>
    <row r="5" spans="1:5" ht="30" customHeight="1" x14ac:dyDescent="0.3">
      <c r="A5" s="26"/>
      <c r="B5" s="2" t="s">
        <v>1</v>
      </c>
      <c r="C5" s="2" t="s">
        <v>2</v>
      </c>
      <c r="D5" s="2" t="s">
        <v>1</v>
      </c>
      <c r="E5" s="2" t="s">
        <v>2</v>
      </c>
    </row>
    <row r="6" spans="1:5" ht="56.25" x14ac:dyDescent="0.3">
      <c r="A6" s="4" t="s">
        <v>3</v>
      </c>
      <c r="B6" s="6">
        <v>15000000</v>
      </c>
      <c r="C6" s="6">
        <f>B6/B10*100</f>
        <v>8.8799004458021997</v>
      </c>
      <c r="D6" s="6">
        <v>55600000</v>
      </c>
      <c r="E6" s="6">
        <f>D6/D10*100</f>
        <v>25.684406050874841</v>
      </c>
    </row>
    <row r="7" spans="1:5" ht="75" customHeight="1" x14ac:dyDescent="0.3">
      <c r="A7" s="4" t="s">
        <v>4</v>
      </c>
      <c r="B7" s="6">
        <v>126720054.90000001</v>
      </c>
      <c r="C7" s="6">
        <f>B7/B10*100</f>
        <v>75.017431466572617</v>
      </c>
      <c r="D7" s="6">
        <v>129953258.09999999</v>
      </c>
      <c r="E7" s="6">
        <f>D7/D10*100</f>
        <v>60.031874976160793</v>
      </c>
    </row>
    <row r="8" spans="1:5" ht="37.5" x14ac:dyDescent="0.3">
      <c r="A8" s="4" t="s">
        <v>5</v>
      </c>
      <c r="B8" s="6">
        <v>26000000</v>
      </c>
      <c r="C8" s="6">
        <f>B8/B10*100</f>
        <v>15.391827439390479</v>
      </c>
      <c r="D8" s="6">
        <v>29500000</v>
      </c>
      <c r="E8" s="6">
        <f>D8/D10*100</f>
        <v>13.627517598935393</v>
      </c>
    </row>
    <row r="9" spans="1:5" ht="37.5" x14ac:dyDescent="0.3">
      <c r="A9" s="4" t="s">
        <v>6</v>
      </c>
      <c r="B9" s="6">
        <v>1200757.8</v>
      </c>
      <c r="C9" s="6">
        <f>B9/B10*100</f>
        <v>0.71084064823469795</v>
      </c>
      <c r="D9" s="6">
        <v>1420503.8</v>
      </c>
      <c r="E9" s="6">
        <f>D9/D10*100</f>
        <v>0.6562013740289695</v>
      </c>
    </row>
    <row r="10" spans="1:5" s="3" customFormat="1" x14ac:dyDescent="0.3">
      <c r="A10" s="5" t="s">
        <v>7</v>
      </c>
      <c r="B10" s="7">
        <f>SUM(B6:B9)</f>
        <v>168920812.70000002</v>
      </c>
      <c r="C10" s="7">
        <f>SUM(C6:C9)</f>
        <v>100</v>
      </c>
      <c r="D10" s="7">
        <f>SUM(D6:D9)</f>
        <v>216473761.90000001</v>
      </c>
      <c r="E10" s="7">
        <f>E6+E7+E8+E9</f>
        <v>100</v>
      </c>
    </row>
    <row r="12" spans="1:5" s="9" customFormat="1" x14ac:dyDescent="0.3">
      <c r="A12" s="9" t="s">
        <v>8</v>
      </c>
    </row>
  </sheetData>
  <mergeCells count="4">
    <mergeCell ref="B4:C4"/>
    <mergeCell ref="D4:E4"/>
    <mergeCell ref="A4:A5"/>
    <mergeCell ref="A2:E2"/>
  </mergeCells>
  <pageMargins left="0.70866141732283472" right="0.11811023622047245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opLeftCell="F1" workbookViewId="0">
      <selection activeCell="N15" sqref="N15"/>
    </sheetView>
  </sheetViews>
  <sheetFormatPr defaultRowHeight="15" x14ac:dyDescent="0.25"/>
  <cols>
    <col min="1" max="1" width="32" customWidth="1"/>
    <col min="2" max="2" width="24.5703125" customWidth="1"/>
    <col min="3" max="12" width="23" customWidth="1"/>
    <col min="13" max="13" width="22.85546875" customWidth="1"/>
    <col min="14" max="14" width="22.7109375" customWidth="1"/>
  </cols>
  <sheetData>
    <row r="1" spans="1:14" ht="15.75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4" ht="15.75" x14ac:dyDescent="0.25">
      <c r="A2" s="29" t="s">
        <v>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4" ht="28.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N3" s="11" t="s">
        <v>1</v>
      </c>
    </row>
    <row r="4" spans="1:14" ht="63" x14ac:dyDescent="0.25">
      <c r="A4" s="12" t="s">
        <v>10</v>
      </c>
      <c r="B4" s="12" t="s">
        <v>21</v>
      </c>
      <c r="C4" s="12" t="s">
        <v>22</v>
      </c>
      <c r="D4" s="12" t="s">
        <v>23</v>
      </c>
      <c r="E4" s="12" t="s">
        <v>24</v>
      </c>
      <c r="F4" s="12" t="s">
        <v>25</v>
      </c>
      <c r="G4" s="12" t="s">
        <v>26</v>
      </c>
      <c r="H4" s="12" t="s">
        <v>27</v>
      </c>
      <c r="I4" s="12" t="s">
        <v>28</v>
      </c>
      <c r="J4" s="12" t="s">
        <v>29</v>
      </c>
      <c r="K4" s="12" t="s">
        <v>30</v>
      </c>
      <c r="L4" s="12" t="s">
        <v>31</v>
      </c>
      <c r="M4" s="12" t="s">
        <v>32</v>
      </c>
      <c r="N4" s="12" t="s">
        <v>33</v>
      </c>
    </row>
    <row r="5" spans="1:14" ht="87.75" customHeight="1" x14ac:dyDescent="0.25">
      <c r="A5" s="13" t="s">
        <v>19</v>
      </c>
      <c r="B5" s="14">
        <v>186651254.40000001</v>
      </c>
      <c r="C5" s="14">
        <v>188589357.69999999</v>
      </c>
      <c r="D5" s="14">
        <v>188586586.59999999</v>
      </c>
      <c r="E5" s="15">
        <v>188516236.59999999</v>
      </c>
      <c r="F5" s="14">
        <v>188516236.59999999</v>
      </c>
      <c r="G5" s="15">
        <v>188514758.69999999</v>
      </c>
      <c r="H5" s="15">
        <f>G5</f>
        <v>188514758.69999999</v>
      </c>
      <c r="I5" s="15">
        <f>H5</f>
        <v>188514758.69999999</v>
      </c>
      <c r="J5" s="15">
        <v>197509952.80000001</v>
      </c>
      <c r="K5" s="15">
        <f>J5</f>
        <v>197509952.80000001</v>
      </c>
      <c r="L5" s="15">
        <v>198980121.59999999</v>
      </c>
      <c r="M5" s="15">
        <v>212883112.40000001</v>
      </c>
      <c r="N5" s="15">
        <v>217083112.40000001</v>
      </c>
    </row>
    <row r="6" spans="1:14" ht="78" customHeight="1" x14ac:dyDescent="0.25">
      <c r="A6" s="13" t="s">
        <v>20</v>
      </c>
      <c r="B6" s="15">
        <v>2118575.2999999998</v>
      </c>
      <c r="C6" s="15">
        <v>2122129.9</v>
      </c>
      <c r="D6" s="15">
        <v>2122129.9</v>
      </c>
      <c r="E6" s="15">
        <v>2051779.9</v>
      </c>
      <c r="F6" s="14">
        <v>2051779.9</v>
      </c>
      <c r="G6" s="15">
        <v>2051779.9</v>
      </c>
      <c r="H6" s="15">
        <f>G6</f>
        <v>2051779.9</v>
      </c>
      <c r="I6" s="15">
        <f>H6</f>
        <v>2051779.9</v>
      </c>
      <c r="J6" s="15">
        <v>2049078.1</v>
      </c>
      <c r="K6" s="15">
        <f>J6</f>
        <v>2049078.1</v>
      </c>
      <c r="L6" s="15">
        <v>2049078.1</v>
      </c>
      <c r="M6" s="15">
        <v>2028439.4</v>
      </c>
      <c r="N6" s="15">
        <v>2028439.4</v>
      </c>
    </row>
  </sheetData>
  <mergeCells count="2">
    <mergeCell ref="A1:L1"/>
    <mergeCell ref="A2:L2"/>
  </mergeCells>
  <pageMargins left="0" right="0" top="0.74803149606299213" bottom="0.74803149606299213" header="0.31496062992125984" footer="0.31496062992125984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tabSelected="1" zoomScale="50" zoomScaleNormal="50" workbookViewId="0">
      <selection activeCell="D25" sqref="D25"/>
    </sheetView>
  </sheetViews>
  <sheetFormatPr defaultRowHeight="15" x14ac:dyDescent="0.25"/>
  <cols>
    <col min="1" max="1" width="18" customWidth="1"/>
    <col min="2" max="3" width="17.85546875" customWidth="1"/>
    <col min="4" max="4" width="18.140625" customWidth="1"/>
    <col min="5" max="5" width="21" bestFit="1" customWidth="1"/>
    <col min="6" max="7" width="18" customWidth="1"/>
    <col min="8" max="9" width="17.85546875" customWidth="1"/>
    <col min="10" max="13" width="18" customWidth="1"/>
    <col min="14" max="15" width="18.140625" customWidth="1"/>
    <col min="16" max="17" width="17.85546875" customWidth="1"/>
    <col min="18" max="19" width="18" customWidth="1"/>
    <col min="20" max="27" width="18.140625" customWidth="1"/>
  </cols>
  <sheetData>
    <row r="1" spans="1:27" s="1" customFormat="1" ht="18.75" x14ac:dyDescent="0.3">
      <c r="AA1" s="16"/>
    </row>
    <row r="2" spans="1:27" s="1" customFormat="1" ht="20.25" x14ac:dyDescent="0.3">
      <c r="A2" s="30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" customFormat="1" ht="32.25" customHeight="1" x14ac:dyDescent="0.3">
      <c r="A3" s="17"/>
    </row>
    <row r="4" spans="1:27" s="1" customFormat="1" ht="18.75" x14ac:dyDescent="0.3">
      <c r="A4" s="18" t="s">
        <v>11</v>
      </c>
    </row>
    <row r="5" spans="1:27" s="1" customFormat="1" ht="27" customHeight="1" x14ac:dyDescent="0.3">
      <c r="AA5" s="16" t="s">
        <v>12</v>
      </c>
    </row>
    <row r="6" spans="1:27" s="1" customFormat="1" ht="108.75" customHeight="1" x14ac:dyDescent="0.3">
      <c r="A6" s="31" t="s">
        <v>34</v>
      </c>
      <c r="B6" s="32" t="s">
        <v>16</v>
      </c>
      <c r="C6" s="32"/>
      <c r="D6" s="33" t="s">
        <v>35</v>
      </c>
      <c r="E6" s="33"/>
      <c r="F6" s="34" t="s">
        <v>37</v>
      </c>
      <c r="G6" s="35"/>
      <c r="H6" s="34" t="s">
        <v>38</v>
      </c>
      <c r="I6" s="35"/>
      <c r="J6" s="33" t="s">
        <v>39</v>
      </c>
      <c r="K6" s="33"/>
      <c r="L6" s="33" t="s">
        <v>40</v>
      </c>
      <c r="M6" s="33"/>
      <c r="N6" s="33" t="s">
        <v>41</v>
      </c>
      <c r="O6" s="33"/>
      <c r="P6" s="33" t="s">
        <v>42</v>
      </c>
      <c r="Q6" s="33"/>
      <c r="R6" s="33" t="s">
        <v>43</v>
      </c>
      <c r="S6" s="33"/>
      <c r="T6" s="33" t="s">
        <v>44</v>
      </c>
      <c r="U6" s="33"/>
      <c r="V6" s="33" t="s">
        <v>45</v>
      </c>
      <c r="W6" s="33"/>
      <c r="X6" s="33" t="s">
        <v>46</v>
      </c>
      <c r="Y6" s="33"/>
      <c r="Z6" s="33" t="s">
        <v>36</v>
      </c>
      <c r="AA6" s="33"/>
    </row>
    <row r="7" spans="1:27" s="1" customFormat="1" ht="37.5" customHeight="1" x14ac:dyDescent="0.3">
      <c r="A7" s="31"/>
      <c r="B7" s="19" t="s">
        <v>13</v>
      </c>
      <c r="C7" s="19" t="s">
        <v>14</v>
      </c>
      <c r="D7" s="19" t="s">
        <v>13</v>
      </c>
      <c r="E7" s="19" t="s">
        <v>14</v>
      </c>
      <c r="F7" s="19" t="s">
        <v>13</v>
      </c>
      <c r="G7" s="19" t="s">
        <v>14</v>
      </c>
      <c r="H7" s="19" t="s">
        <v>13</v>
      </c>
      <c r="I7" s="19" t="s">
        <v>14</v>
      </c>
      <c r="J7" s="19" t="s">
        <v>13</v>
      </c>
      <c r="K7" s="19" t="s">
        <v>14</v>
      </c>
      <c r="L7" s="19" t="s">
        <v>13</v>
      </c>
      <c r="M7" s="19" t="s">
        <v>14</v>
      </c>
      <c r="N7" s="19" t="s">
        <v>13</v>
      </c>
      <c r="O7" s="19" t="s">
        <v>14</v>
      </c>
      <c r="P7" s="19" t="s">
        <v>13</v>
      </c>
      <c r="Q7" s="19" t="s">
        <v>14</v>
      </c>
      <c r="R7" s="19" t="s">
        <v>13</v>
      </c>
      <c r="S7" s="19" t="s">
        <v>14</v>
      </c>
      <c r="T7" s="19" t="s">
        <v>13</v>
      </c>
      <c r="U7" s="19" t="s">
        <v>14</v>
      </c>
      <c r="V7" s="19" t="s">
        <v>13</v>
      </c>
      <c r="W7" s="19" t="s">
        <v>14</v>
      </c>
      <c r="X7" s="19" t="s">
        <v>13</v>
      </c>
      <c r="Y7" s="19" t="s">
        <v>14</v>
      </c>
      <c r="Z7" s="19" t="s">
        <v>13</v>
      </c>
      <c r="AA7" s="19" t="s">
        <v>14</v>
      </c>
    </row>
    <row r="8" spans="1:27" s="1" customFormat="1" ht="63" customHeight="1" x14ac:dyDescent="0.3">
      <c r="A8" s="31"/>
      <c r="B8" s="20">
        <v>186651254.40000001</v>
      </c>
      <c r="C8" s="21">
        <v>168920812.69999999</v>
      </c>
      <c r="D8" s="20">
        <f>B8</f>
        <v>186651254.40000001</v>
      </c>
      <c r="E8" s="21">
        <v>161070773.90000001</v>
      </c>
      <c r="F8" s="20">
        <v>188589357.69999999</v>
      </c>
      <c r="G8" s="21">
        <v>161086649.30000001</v>
      </c>
      <c r="H8" s="22">
        <v>188586586.59999999</v>
      </c>
      <c r="I8" s="21">
        <v>161121905.30000001</v>
      </c>
      <c r="J8" s="22">
        <v>188516236.59999999</v>
      </c>
      <c r="K8" s="21">
        <v>161134382.69999999</v>
      </c>
      <c r="L8" s="22">
        <f>J8</f>
        <v>188516236.59999999</v>
      </c>
      <c r="M8" s="21">
        <v>166699089.30000001</v>
      </c>
      <c r="N8" s="22">
        <v>188514758.69999999</v>
      </c>
      <c r="O8" s="21">
        <v>175452822.80000001</v>
      </c>
      <c r="P8" s="22">
        <f>N8</f>
        <v>188514758.69999999</v>
      </c>
      <c r="Q8" s="21">
        <v>171401787</v>
      </c>
      <c r="R8" s="23">
        <f>P8</f>
        <v>188514758.69999999</v>
      </c>
      <c r="S8" s="21">
        <v>170014569.90000001</v>
      </c>
      <c r="T8" s="23">
        <v>197509952.80000001</v>
      </c>
      <c r="U8" s="21">
        <v>175162733.69999999</v>
      </c>
      <c r="V8" s="23">
        <f>T8</f>
        <v>197509952.80000001</v>
      </c>
      <c r="W8" s="21">
        <v>186907508.09999999</v>
      </c>
      <c r="X8" s="23">
        <v>198980121.59999999</v>
      </c>
      <c r="Y8" s="21">
        <v>186559989.40000001</v>
      </c>
      <c r="Z8" s="23">
        <v>217083112.40000001</v>
      </c>
      <c r="AA8" s="23">
        <v>216473761.90000001</v>
      </c>
    </row>
  </sheetData>
  <mergeCells count="15">
    <mergeCell ref="A2:AA2"/>
    <mergeCell ref="A6:A8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left="0" right="0" top="0.94488188976377963" bottom="0.74803149606299213" header="0.31496062992125984" footer="0.31496062992125984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Приложение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lastPrinted>2026-04-20T14:09:00Z</cp:lastPrinted>
  <dcterms:created xsi:type="dcterms:W3CDTF">2022-04-26T13:40:05Z</dcterms:created>
  <dcterms:modified xsi:type="dcterms:W3CDTF">2026-04-27T14:20:36Z</dcterms:modified>
</cp:coreProperties>
</file>